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36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7" i="2"/>
  <c r="E57" i="2" s="1"/>
  <c r="D47" i="2"/>
  <c r="E40" i="2"/>
  <c r="D40" i="2"/>
  <c r="E36" i="2"/>
  <c r="E44" i="2" s="1"/>
  <c r="D36" i="2"/>
  <c r="E16" i="2"/>
  <c r="D16" i="2"/>
  <c r="E5" i="2"/>
  <c r="E33" i="2" s="1"/>
  <c r="E59" i="2" s="1"/>
  <c r="E62" i="2" s="1"/>
  <c r="D61" i="2" s="1"/>
  <c r="D5" i="2"/>
  <c r="D57" i="2" l="1"/>
  <c r="D44" i="2"/>
  <c r="D33" i="2"/>
  <c r="D59" i="2" l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<sst xmlns="http://schemas.openxmlformats.org/spreadsheetml/2006/main" count="64" uniqueCount="56">
  <si>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</si>
  <si>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</si>
  <si>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</si>
  <si>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</si>
  <si>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</si>
  <si>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</si>
  <si>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</si>
  <si>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</si>
  <si>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</si>
  <si>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</si>
  <si>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</si>
  <si>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</si>
  <si>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</si>
  <si>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</si>
  <si>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</si>
  <si>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</si>
  <si>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</si>
  <si>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</si>
  <si>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</si>
  <si>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</si>
  <si>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</si>
  <si>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</si>
  <si>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</si>
  <si>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</si>
  <si>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</si>
  <si>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</si>
  <si>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</si>
  <si>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</si>
  <si>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</si>
  <si>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</si>
  <si>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</si>
  <si>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</si>
  <si>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</si>
  <si>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</si>
  <si>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</si>
  <si>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</si>
  <si>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</si>
  <si>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</si>
  <si>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</si>
  <si>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</si>
  <si>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</si>
  <si>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</si>
  <si>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</si>
  <si>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</si>
  <si>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</si>
  <si>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</si>
  <si>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</si>
  <si>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</si>
  <si>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 son razonablemente correctos y son responsabildad del emisor.</t>
  </si>
  <si>
    <t>C.P. José Isaac Ortega Ramírez</t>
  </si>
  <si>
    <t>Director Administrativo</t>
  </si>
  <si>
    <t>Sr. Gerardo Enrique Partido Vite</t>
  </si>
  <si>
    <t>Titular del Museo de la Ciudad de León</t>
  </si>
  <si>
    <t>___________________________</t>
  </si>
  <si>
    <t>_________________________</t>
  </si>
  <si>
    <t>Fideicomiso Museo de la Ciudad de León
Estado de Flujos de Efectivo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</si>
</sst>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27" zoomScaleNormal="100" workbookViewId="0">
      <selection activeCell="D62" sqref="D62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6" t="s">
        <v>55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3441999.09</v>
      </c>
      <c r="E5" s="14">
        <f>SUM(E6:E15)</f>
        <v>3480884.95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1352</v>
      </c>
      <c r="E11" s="17">
        <v>12196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0.399999999999999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3372072</v>
      </c>
      <c r="E14" s="17">
        <v>3372075</v>
      </c>
    </row>
    <row r="15" spans="1:5" x14ac:dyDescent="0.2">
      <c r="A15" s="4"/>
      <c r="C15" s="15" t="s">
        <v>6</v>
      </c>
      <c r="D15" s="16">
        <v>68575.09</v>
      </c>
      <c r="E15" s="17">
        <v>96613.95</v>
      </c>
    </row>
    <row r="16" spans="1:5" x14ac:dyDescent="0.2">
      <c r="A16" s="4"/>
      <c r="B16" s="11" t="s">
        <v>7</v>
      </c>
      <c r="C16" s="12"/>
      <c r="D16" s="13">
        <f>SUM(D17:D32)</f>
        <v>3044473.0300000003</v>
      </c>
      <c r="E16" s="14">
        <f>SUM(E17:E32)</f>
        <v>2609322.88</v>
      </c>
    </row>
    <row r="17" spans="1:5" x14ac:dyDescent="0.2">
      <c r="A17" s="4"/>
      <c r="C17" s="15" t="s">
        <v>8</v>
      </c>
      <c r="D17" s="16">
        <v>2052942.79</v>
      </c>
      <c r="E17" s="17">
        <v>1984630.37</v>
      </c>
    </row>
    <row r="18" spans="1:5" x14ac:dyDescent="0.2">
      <c r="A18" s="4"/>
      <c r="C18" s="15" t="s">
        <v>9</v>
      </c>
      <c r="D18" s="16">
        <v>68289.02</v>
      </c>
      <c r="E18" s="17">
        <v>147675.46</v>
      </c>
    </row>
    <row r="19" spans="1:5" x14ac:dyDescent="0.2">
      <c r="A19" s="4"/>
      <c r="C19" s="15" t="s">
        <v>10</v>
      </c>
      <c r="D19" s="16">
        <v>923241.22</v>
      </c>
      <c r="E19" s="17">
        <v>477017.05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+D5-D16</f>
        <v>397526.05999999959</v>
      </c>
      <c r="E33" s="14">
        <f>+E5-E16</f>
        <v>871562.0700000003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141198.10999999999</v>
      </c>
      <c r="E40" s="14">
        <f>SUM(E41:E43)</f>
        <v>159219.66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141198.10999999999</v>
      </c>
      <c r="E42" s="17">
        <v>159219.66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+D36-D40</f>
        <v>-141198.10999999999</v>
      </c>
      <c r="E44" s="14">
        <f>+E36-E40</f>
        <v>-159219.66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SUM(D48:D51)</f>
        <v>0</v>
      </c>
      <c r="E47" s="14">
        <f>SUM(E48:E51)</f>
        <v>0</v>
      </c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SUM(D53:D56)</f>
        <v>-360668.52</v>
      </c>
      <c r="E52" s="14">
        <f>SUM(E53:E56)</f>
        <v>63381.72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-360668.52</v>
      </c>
      <c r="E56" s="17">
        <v>63381.72</v>
      </c>
    </row>
    <row r="57" spans="1:5" x14ac:dyDescent="0.2">
      <c r="A57" s="18" t="s">
        <v>38</v>
      </c>
      <c r="C57" s="19"/>
      <c r="D57" s="13">
        <f>+D47-D52</f>
        <v>360668.52</v>
      </c>
      <c r="E57" s="14">
        <f>+E47-E52</f>
        <v>-63381.72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616996.46999999962</v>
      </c>
      <c r="E59" s="14">
        <f>+E33+E44+E57</f>
        <v>648960.69000000029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2371857.7200000002</v>
      </c>
      <c r="E61" s="14">
        <v>1722897.03</v>
      </c>
    </row>
    <row r="62" spans="1:5" x14ac:dyDescent="0.2">
      <c r="A62" s="18" t="s">
        <v>41</v>
      </c>
      <c r="C62" s="19"/>
      <c r="D62" s="13">
        <f>+D59+D61</f>
        <v>2988854.19</v>
      </c>
      <c r="E62" s="14">
        <f>+E59+E61</f>
        <v>2371857.7200000002</v>
      </c>
    </row>
    <row r="63" spans="1:5" x14ac:dyDescent="0.2">
      <c r="A63" s="22"/>
      <c r="B63" s="23"/>
      <c r="C63" s="24"/>
      <c r="D63" s="24"/>
      <c r="E63" s="25"/>
    </row>
    <row r="65" spans="1:4" x14ac:dyDescent="0.2">
      <c r="A65" s="3" t="s">
        <v>48</v>
      </c>
    </row>
    <row r="67" spans="1:4" x14ac:dyDescent="0.2">
      <c r="C67" s="3" t="s">
        <v>53</v>
      </c>
      <c r="D67" s="3" t="s">
        <v>54</v>
      </c>
    </row>
    <row r="68" spans="1:4" x14ac:dyDescent="0.2">
      <c r="C68" s="3" t="s">
        <v>49</v>
      </c>
      <c r="D68" s="3" t="s">
        <v>51</v>
      </c>
    </row>
    <row r="69" spans="1:4" x14ac:dyDescent="0.2">
      <c r="C69" s="3" t="s">
        <v>50</v>
      </c>
      <c r="D69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jose ortega</cp:lastModifiedBy>
  <cp:revision/>
  <cp:lastPrinted>2020-04-23T21:04:29Z</cp:lastPrinted>
  <dcterms:created xsi:type="dcterms:W3CDTF">2012-12-11T20:31:36Z</dcterms:created>
  <dcterms:modified xsi:type="dcterms:W3CDTF">2021-02-14T18:30:27Z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